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C59" i="1"/>
  <c r="F74"/>
  <c r="E74"/>
  <c r="F67"/>
  <c r="F78" s="1"/>
  <c r="E67"/>
  <c r="E78" s="1"/>
  <c r="F62"/>
  <c r="E62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B59"/>
  <c r="C40"/>
  <c r="B40"/>
  <c r="C37"/>
  <c r="B37"/>
  <c r="C30"/>
  <c r="B30"/>
  <c r="C24"/>
  <c r="B24"/>
  <c r="C16"/>
  <c r="B16"/>
  <c r="C8"/>
  <c r="B8"/>
  <c r="E80" l="1"/>
  <c r="C46"/>
  <c r="C61" s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<sst xmlns="http://schemas.openxmlformats.org/spreadsheetml/2006/main" count="125" uniqueCount="123">
  <si>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</si>
  <si>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</si>
  <si>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</si>
  <si>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</si>
  <si>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</si>
  <si>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</si>
  <si>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</si>
  <si>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</si>
  <si>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</si>
  <si>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</si>
  <si>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</si>
  <si>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</si>
  <si>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</si>
  <si>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</si>
  <si>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</si>
  <si>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</si>
  <si>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</si>
  <si>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</si>
  <si>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</si>
  <si>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</si>
  <si>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</si>
  <si>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</si>
  <si>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</si>
  <si>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</si>
  <si>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</si>
  <si>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</si>
  <si>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</si>
  <si>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</si>
  <si>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</si>
  <si>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</si>
  <si>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</si>
  <si>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</si>
  <si>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</si>
  <si>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</si>
  <si>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</si>
  <si>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</si>
  <si>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</si>
  <si>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</si>
  <si>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</si>
  <si>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</si>
  <si>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</si>
  <si>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</si>
  <si>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</si>
  <si>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</si>
  <si>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</si>
  <si>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</si>
  <si>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</si>
  <si>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</si>
  <si>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</si>
  <si>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</si>
  <si>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</si>
  <si>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</si>
  <si>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</si>
  <si>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</si>
  <si>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</si>
  <si>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</si>
  <si>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</si>
  <si>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</si>
  <si>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</si>
  <si>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</si>
  <si>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</si>
  <si>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</si>
  <si>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</si>
  <si>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</si>
  <si>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</si>
  <si>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</si>
  <si>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</si>
  <si>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</si>
  <si>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</si>
  <si>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</si>
  <si>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</si>
  <si>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</si>
  <si>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</si>
  <si>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</si>
  <si>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</si>
  <si>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</si>
  <si>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</si>
  <si>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</si>
  <si>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</si>
  <si>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</si>
  <si>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</si>
  <si>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</si>
  <si>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</si>
  <si>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</si>
  <si>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</si>
  <si>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</si>
  <si>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</si>
  <si>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</si>
  <si>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</si>
  <si>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</si>
  <si>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</si>
  <si>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</si>
  <si>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</si>
  <si>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</si>
  <si>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</si>
  <si>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</si>
  <si>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</si>
  <si>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</si>
  <si>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</si>
  <si>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</si>
  <si>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</si>
  <si>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</si>
  <si>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</si>
  <si>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</si>
  <si>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</si>
  <si>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</si>
  <si>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</si>
  <si>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</si>
  <si>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</si>
  <si>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</si>
  <si>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</si>
  <si>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</si>
  <si>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</si>
  <si>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</si>
  <si>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</si>
  <si>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</si>
  <si>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</si>
  <si>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</si>
  <si>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</si>
  <si>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</si>
  <si>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</si>
  <si>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2016</t>
  </si>
  <si>
    <t xml:space="preserve"> Al 31 de Diciembre de 2017 y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</si>
</sst>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Normal="100" zoomScaleSheetLayoutView="90" workbookViewId="0">
      <selection sqref="A1:F1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2017</v>
      </c>
      <c r="C5" s="26" t="s">
        <v>121</v>
      </c>
      <c r="D5" s="27" t="s">
        <v>2</v>
      </c>
      <c r="E5" s="27">
        <v>2017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2169963.64</v>
      </c>
      <c r="C8" s="7">
        <f>SUM(C9:C15)</f>
        <v>1623286.63</v>
      </c>
      <c r="D8" s="6" t="s">
        <v>12</v>
      </c>
      <c r="E8" s="7">
        <f>SUM(E9:E17)</f>
        <v>504777</v>
      </c>
      <c r="F8" s="7">
        <f>SUM(F9:F17)</f>
        <v>500247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0</v>
      </c>
      <c r="F9" s="9">
        <v>0</v>
      </c>
    </row>
    <row r="10" spans="1:6" s="23" customFormat="1">
      <c r="A10" s="8" t="s">
        <v>15</v>
      </c>
      <c r="B10" s="9">
        <v>2169963.64</v>
      </c>
      <c r="C10" s="9">
        <v>1623286.63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504777</v>
      </c>
      <c r="F15" s="9">
        <v>500247</v>
      </c>
    </row>
    <row r="16" spans="1:6" s="23" customFormat="1" ht="25.5">
      <c r="A16" s="4" t="s">
        <v>27</v>
      </c>
      <c r="B16" s="7">
        <f>SUM(B17:B23)</f>
        <v>0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2169963.64</v>
      </c>
      <c r="C46" s="17">
        <f>SUM(C8,C16,C24,C30,C36,C37,C40)</f>
        <v>1623286.63</v>
      </c>
      <c r="D46" s="6" t="s">
        <v>86</v>
      </c>
      <c r="E46" s="7">
        <f>SUM(E8,E18,E22,E25,E26,E30,E37,E41)</f>
        <v>504777</v>
      </c>
      <c r="F46" s="7">
        <f>SUM(F8,F18,F22,F25,F26,F30,F37,F41)</f>
        <v>500247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6302340.3300000001</v>
      </c>
      <c r="C52" s="11">
        <v>5854837.8200000003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122513.69</v>
      </c>
      <c r="C53" s="11">
        <v>30000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-4491962.71</v>
      </c>
      <c r="C54" s="11">
        <v>-3731271.2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504777</v>
      </c>
      <c r="F58" s="7">
        <f>SUM(F46,F56)</f>
        <v>500247</v>
      </c>
    </row>
    <row r="59" spans="1:6" s="23" customFormat="1">
      <c r="A59" s="4" t="s">
        <v>104</v>
      </c>
      <c r="B59" s="7">
        <f>SUM(B49,B50,B51,B52,B53,B54,B55,B56,B57)</f>
        <v>1932891.3100000005</v>
      </c>
      <c r="C59" s="7">
        <f>SUM(C49,C50,C51,C52,C53,C54,C55,C56,C57)</f>
        <v>2153566.62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4102854.9500000007</v>
      </c>
      <c r="C61" s="17">
        <f>SUM(C46,C59)</f>
        <v>3776853.25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3598077.95</v>
      </c>
      <c r="F67" s="7">
        <f>SUM(F68:F72)</f>
        <v>3276606.25</v>
      </c>
    </row>
    <row r="68" spans="1:6" s="23" customFormat="1">
      <c r="A68" s="8"/>
      <c r="B68" s="15"/>
      <c r="C68" s="15"/>
      <c r="D68" s="10" t="s">
        <v>111</v>
      </c>
      <c r="E68" s="9">
        <v>807628.49</v>
      </c>
      <c r="F68" s="9">
        <v>540648.81000000006</v>
      </c>
    </row>
    <row r="69" spans="1:6" s="23" customFormat="1">
      <c r="A69" s="8"/>
      <c r="B69" s="15"/>
      <c r="C69" s="15"/>
      <c r="D69" s="10" t="s">
        <v>112</v>
      </c>
      <c r="E69" s="9">
        <v>2153566.62</v>
      </c>
      <c r="F69" s="9">
        <v>2092467.1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636882.84</v>
      </c>
      <c r="F71" s="9">
        <v>643490.34</v>
      </c>
    </row>
    <row r="72" spans="1:6" s="23" customFormat="1">
      <c r="A72" s="8"/>
      <c r="B72" s="15"/>
      <c r="C72" s="15"/>
      <c r="D72" s="10" t="s">
        <v>115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3598077.95</v>
      </c>
      <c r="F78" s="7">
        <f>SUM(F62,F67,F74)</f>
        <v>3276606.25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4102854.95</v>
      </c>
      <c r="F80" s="7">
        <f>SUM(F58,F78)</f>
        <v>3776853.25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2018-06-14T20:18:29Z</dcterms:modified>
</cp:coreProperties>
</file>